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 activeTab="1"/>
  </bookViews>
  <sheets>
    <sheet name="младшие" sheetId="1" r:id="rId1"/>
    <sheet name="старшие" sheetId="3" r:id="rId2"/>
  </sheets>
  <definedNames>
    <definedName name="_xlnm.Print_Area" localSheetId="0">младшие!$A$1:$J$19</definedName>
    <definedName name="_xlnm.Print_Area" localSheetId="1">старшие!$A$1:$J$20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/>
  <c r="I17"/>
  <c r="H17"/>
  <c r="G17"/>
  <c r="J16"/>
  <c r="I16"/>
  <c r="H16"/>
  <c r="G16"/>
  <c r="J15"/>
  <c r="I15"/>
  <c r="H15"/>
  <c r="G15"/>
  <c r="J8"/>
  <c r="I8"/>
  <c r="H8"/>
  <c r="G8"/>
  <c r="J7"/>
  <c r="I7"/>
  <c r="H7"/>
  <c r="G7"/>
  <c r="J6"/>
  <c r="I6"/>
  <c r="H6"/>
  <c r="G6"/>
  <c r="J4"/>
  <c r="I4"/>
  <c r="H4"/>
  <c r="G4"/>
  <c r="D8"/>
  <c r="B8"/>
  <c r="D14"/>
  <c r="B14"/>
  <c r="G10" l="1"/>
  <c r="E10"/>
  <c r="J10"/>
  <c r="I10"/>
  <c r="H10"/>
  <c r="D17"/>
  <c r="D16"/>
  <c r="D15"/>
  <c r="D13"/>
  <c r="D12"/>
  <c r="D11"/>
  <c r="D7"/>
  <c r="D6"/>
  <c r="D5"/>
  <c r="D4"/>
  <c r="B17"/>
  <c r="B16"/>
  <c r="B15"/>
  <c r="B13"/>
  <c r="B12"/>
  <c r="B11"/>
  <c r="B7"/>
  <c r="B6"/>
  <c r="B5"/>
  <c r="B4"/>
  <c r="J1"/>
  <c r="E10" i="1"/>
  <c r="G19" l="1"/>
  <c r="H10"/>
  <c r="I10"/>
  <c r="J10"/>
  <c r="G10"/>
  <c r="H20" i="3"/>
  <c r="I20"/>
  <c r="J20"/>
  <c r="G20"/>
  <c r="E20"/>
  <c r="H19" i="1" l="1"/>
  <c r="I19"/>
  <c r="J19"/>
  <c r="E19"/>
</calcChain>
</file>

<file path=xl/sharedStrings.xml><?xml version="1.0" encoding="utf-8"?>
<sst xmlns="http://schemas.openxmlformats.org/spreadsheetml/2006/main" count="58" uniqueCount="42">
  <si>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</si>
  <si>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</si>
  <si>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</si>
  <si>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</si>
  <si>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</si>
  <si>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</si>
  <si>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</si>
  <si>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</si>
  <si>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</si>
  <si>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</si>
  <si>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</si>
  <si>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</si>
  <si>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</si>
  <si>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</si>
  <si>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</si>
  <si>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</si>
  <si>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</si>
  <si>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</si>
  <si>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</si>
  <si>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</si>
  <si>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</si>
  <si>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</si>
  <si>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</si>
  <si>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</si>
  <si>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</si>
  <si>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</si>
  <si>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</si>
  <si>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напиток</t>
  </si>
  <si>
    <t>старшие</t>
  </si>
  <si>
    <t>МОУ "ЦО №15 "Высота" им. Героя Советского Союза М.П. Девятаева"</t>
  </si>
  <si>
    <t>Рожки отварные с сыром</t>
  </si>
  <si>
    <t>Компот ассорти</t>
  </si>
  <si>
    <t>кисломолоч.</t>
  </si>
  <si>
    <t>Масло порционно</t>
  </si>
  <si>
    <t>Чай с лимоном</t>
  </si>
  <si>
    <t>Батон</t>
  </si>
  <si>
    <t>Сок 200 мл в инд. уп.</t>
  </si>
  <si>
    <t>Салат из белокочанной капусты с кукурузой</t>
  </si>
  <si>
    <t>Суп с клецками на курином бульоне</t>
  </si>
  <si>
    <t>Грудки куриные, тушеные в сметанном соусе</t>
  </si>
  <si>
    <t>гарнир</t>
  </si>
  <si>
    <t>Каша рисовая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</si>
</sst>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2" fontId="0" fillId="0" borderId="11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 wrapText="1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7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4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D14" sqref="D14"/>
    </sheetView>
  </sheetViews>
  <sheetFormatPr defaultRowHeight="1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61" t="s">
        <v>29</v>
      </c>
      <c r="C1" s="61"/>
      <c r="D1" s="61"/>
      <c r="E1" s="45" t="s">
        <v>15</v>
      </c>
      <c r="F1" s="4" t="s">
        <v>24</v>
      </c>
      <c r="G1" s="45"/>
      <c r="H1" s="45"/>
      <c r="I1" s="45" t="s">
        <v>1</v>
      </c>
      <c r="J1" s="63">
        <v>45229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19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>
      <c r="A4" s="8" t="s">
        <v>10</v>
      </c>
      <c r="B4" s="58" t="s">
        <v>32</v>
      </c>
      <c r="C4" s="36">
        <v>1</v>
      </c>
      <c r="D4" s="40" t="s">
        <v>33</v>
      </c>
      <c r="E4" s="36">
        <v>10</v>
      </c>
      <c r="F4" s="39"/>
      <c r="G4" s="64">
        <v>66.099999999999994</v>
      </c>
      <c r="H4" s="64">
        <v>0.08</v>
      </c>
      <c r="I4" s="64">
        <v>7.25</v>
      </c>
      <c r="J4" s="64">
        <v>0.13</v>
      </c>
    </row>
    <row r="5" spans="1:10">
      <c r="A5" s="8"/>
      <c r="B5" s="62" t="s">
        <v>25</v>
      </c>
      <c r="C5" s="36">
        <v>2</v>
      </c>
      <c r="D5" s="40" t="s">
        <v>30</v>
      </c>
      <c r="E5" s="36">
        <v>180</v>
      </c>
      <c r="F5" s="39"/>
      <c r="G5" s="64">
        <v>338.75</v>
      </c>
      <c r="H5" s="64">
        <v>13.69</v>
      </c>
      <c r="I5" s="64">
        <v>11</v>
      </c>
      <c r="J5" s="64">
        <v>45.89</v>
      </c>
    </row>
    <row r="6" spans="1:10">
      <c r="A6" s="8"/>
      <c r="B6" s="10" t="s">
        <v>26</v>
      </c>
      <c r="C6" s="36">
        <v>3</v>
      </c>
      <c r="D6" s="40" t="s">
        <v>34</v>
      </c>
      <c r="E6" s="46">
        <v>200</v>
      </c>
      <c r="F6" s="43"/>
      <c r="G6" s="64">
        <v>54.75</v>
      </c>
      <c r="H6" s="64">
        <v>0.24</v>
      </c>
      <c r="I6" s="64">
        <v>0.06</v>
      </c>
      <c r="J6" s="64">
        <v>13.16</v>
      </c>
    </row>
    <row r="7" spans="1:10">
      <c r="A7" s="8"/>
      <c r="B7" s="10" t="s">
        <v>16</v>
      </c>
      <c r="C7" s="36">
        <v>4</v>
      </c>
      <c r="D7" s="40" t="s">
        <v>35</v>
      </c>
      <c r="E7" s="56">
        <v>40</v>
      </c>
      <c r="F7" s="43"/>
      <c r="G7" s="65">
        <v>88</v>
      </c>
      <c r="H7" s="64">
        <v>2.8</v>
      </c>
      <c r="I7" s="64">
        <v>0.4</v>
      </c>
      <c r="J7" s="64">
        <v>18.399999999999999</v>
      </c>
    </row>
    <row r="8" spans="1:10">
      <c r="A8" s="8"/>
      <c r="B8" s="10" t="s">
        <v>27</v>
      </c>
      <c r="C8" s="36">
        <v>5</v>
      </c>
      <c r="D8" s="40" t="s">
        <v>36</v>
      </c>
      <c r="E8" s="56">
        <v>200</v>
      </c>
      <c r="F8" s="43"/>
      <c r="G8" s="65">
        <v>90</v>
      </c>
      <c r="H8" s="64">
        <v>0</v>
      </c>
      <c r="I8" s="64">
        <v>0</v>
      </c>
      <c r="J8" s="64">
        <v>22.4</v>
      </c>
    </row>
    <row r="9" spans="1:10">
      <c r="A9" s="11"/>
      <c r="B9" s="12"/>
      <c r="C9" s="37"/>
      <c r="D9" s="34"/>
      <c r="E9" s="47"/>
      <c r="F9" s="41"/>
      <c r="G9" s="66"/>
      <c r="H9" s="67"/>
      <c r="I9" s="67"/>
      <c r="J9" s="67"/>
    </row>
    <row r="10" spans="1:10" ht="15.75" thickBot="1">
      <c r="B10" s="13"/>
      <c r="C10" s="38"/>
      <c r="D10" s="35"/>
      <c r="E10" s="48">
        <f>SUM(E4:E8)</f>
        <v>630</v>
      </c>
      <c r="F10" s="42">
        <v>63.72</v>
      </c>
      <c r="G10" s="68">
        <f>SUM(G4:G8)</f>
        <v>637.6</v>
      </c>
      <c r="H10" s="68">
        <f>SUM(H4:H8)</f>
        <v>16.809999999999999</v>
      </c>
      <c r="I10" s="68">
        <f>SUM(I4:I8)</f>
        <v>18.709999999999997</v>
      </c>
      <c r="J10" s="68">
        <f>SUM(J4:J8)</f>
        <v>99.980000000000018</v>
      </c>
    </row>
    <row r="11" spans="1:10" ht="30">
      <c r="A11" s="15" t="s">
        <v>11</v>
      </c>
      <c r="B11" s="58" t="s">
        <v>23</v>
      </c>
      <c r="C11" s="59">
        <v>1</v>
      </c>
      <c r="D11" s="72" t="s">
        <v>37</v>
      </c>
      <c r="E11" s="57">
        <v>60</v>
      </c>
      <c r="F11" s="44"/>
      <c r="G11" s="69">
        <v>74.62</v>
      </c>
      <c r="H11" s="69">
        <v>1.25</v>
      </c>
      <c r="I11" s="69">
        <v>4.1100000000000003</v>
      </c>
      <c r="J11" s="70">
        <v>7.97</v>
      </c>
    </row>
    <row r="12" spans="1:10">
      <c r="A12" s="8"/>
      <c r="B12" s="10" t="s">
        <v>12</v>
      </c>
      <c r="C12" s="36">
        <v>2</v>
      </c>
      <c r="D12" s="40" t="s">
        <v>38</v>
      </c>
      <c r="E12" s="56">
        <v>200</v>
      </c>
      <c r="F12" s="43"/>
      <c r="G12" s="71">
        <v>170.99</v>
      </c>
      <c r="H12" s="71">
        <v>6.97</v>
      </c>
      <c r="I12" s="71">
        <v>7.19</v>
      </c>
      <c r="J12" s="71">
        <v>19.75</v>
      </c>
    </row>
    <row r="13" spans="1:10" ht="30">
      <c r="A13" s="8"/>
      <c r="B13" s="10" t="s">
        <v>13</v>
      </c>
      <c r="C13" s="36">
        <v>3</v>
      </c>
      <c r="D13" s="40" t="s">
        <v>39</v>
      </c>
      <c r="E13" s="56">
        <v>120</v>
      </c>
      <c r="F13" s="43"/>
      <c r="G13" s="65">
        <v>273.85000000000002</v>
      </c>
      <c r="H13" s="65">
        <v>28.44</v>
      </c>
      <c r="I13" s="65">
        <v>16.55</v>
      </c>
      <c r="J13" s="65">
        <v>0.95</v>
      </c>
    </row>
    <row r="14" spans="1:10">
      <c r="A14" s="8"/>
      <c r="B14" s="10" t="s">
        <v>40</v>
      </c>
      <c r="C14" s="36">
        <v>4</v>
      </c>
      <c r="D14" s="40" t="s">
        <v>41</v>
      </c>
      <c r="E14" s="56">
        <v>150</v>
      </c>
      <c r="F14" s="43"/>
      <c r="G14" s="65">
        <v>202.93</v>
      </c>
      <c r="H14" s="65">
        <v>3.74</v>
      </c>
      <c r="I14" s="65">
        <v>3.43</v>
      </c>
      <c r="J14" s="65">
        <v>39.270000000000003</v>
      </c>
    </row>
    <row r="15" spans="1:10">
      <c r="A15" s="8"/>
      <c r="B15" s="10" t="s">
        <v>22</v>
      </c>
      <c r="C15" s="36">
        <v>5</v>
      </c>
      <c r="D15" s="40" t="s">
        <v>31</v>
      </c>
      <c r="E15" s="56">
        <v>180</v>
      </c>
      <c r="F15" s="43"/>
      <c r="G15" s="65">
        <v>57.24</v>
      </c>
      <c r="H15" s="65">
        <v>0.2</v>
      </c>
      <c r="I15" s="65">
        <v>0.05</v>
      </c>
      <c r="J15" s="71">
        <v>12.55</v>
      </c>
    </row>
    <row r="16" spans="1:10">
      <c r="A16" s="8"/>
      <c r="B16" s="10" t="s">
        <v>17</v>
      </c>
      <c r="C16" s="36">
        <v>6</v>
      </c>
      <c r="D16" s="40" t="s">
        <v>20</v>
      </c>
      <c r="E16" s="56">
        <v>30</v>
      </c>
      <c r="F16" s="43"/>
      <c r="G16" s="65">
        <v>70.5</v>
      </c>
      <c r="H16" s="65">
        <v>2.2799999999999998</v>
      </c>
      <c r="I16" s="65">
        <v>0.24</v>
      </c>
      <c r="J16" s="71">
        <v>14.76</v>
      </c>
    </row>
    <row r="17" spans="1:10">
      <c r="A17" s="8"/>
      <c r="B17" s="10" t="s">
        <v>14</v>
      </c>
      <c r="C17" s="36">
        <v>7</v>
      </c>
      <c r="D17" s="40" t="s">
        <v>21</v>
      </c>
      <c r="E17" s="56">
        <v>30</v>
      </c>
      <c r="F17" s="43"/>
      <c r="G17" s="65">
        <v>77.7</v>
      </c>
      <c r="H17" s="65">
        <v>2.5499999999999998</v>
      </c>
      <c r="I17" s="65">
        <v>0.99</v>
      </c>
      <c r="J17" s="71">
        <v>14.49</v>
      </c>
    </row>
    <row r="18" spans="1:10">
      <c r="A18" s="8"/>
      <c r="B18" s="10"/>
      <c r="C18" s="36"/>
      <c r="D18" s="40"/>
      <c r="E18" s="56"/>
      <c r="F18" s="43"/>
      <c r="G18" s="65"/>
      <c r="H18" s="65"/>
      <c r="I18" s="65"/>
      <c r="J18" s="71"/>
    </row>
    <row r="19" spans="1:10" ht="15.75" thickBot="1">
      <c r="A19" s="18"/>
      <c r="B19" s="13"/>
      <c r="C19" s="38"/>
      <c r="D19" s="35"/>
      <c r="E19" s="49">
        <f>SUM(E11:E18)</f>
        <v>770</v>
      </c>
      <c r="F19" s="42">
        <v>69.62</v>
      </c>
      <c r="G19" s="68">
        <f>SUM(G11:G18)</f>
        <v>927.83000000000015</v>
      </c>
      <c r="H19" s="68">
        <f>SUM(H11:H18)</f>
        <v>45.43</v>
      </c>
      <c r="I19" s="68">
        <f>SUM(I11:I18)</f>
        <v>32.56</v>
      </c>
      <c r="J19" s="68">
        <f>SUM(J11:J18)</f>
        <v>109.74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20"/>
  <sheetViews>
    <sheetView showGridLines="0" tabSelected="1" view="pageBreakPreview" zoomScaleSheetLayoutView="100" workbookViewId="0">
      <selection activeCell="I13" sqref="I13"/>
    </sheetView>
  </sheetViews>
  <sheetFormatPr defaultRowHeight="1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61" t="s">
        <v>29</v>
      </c>
      <c r="C1" s="61"/>
      <c r="D1" s="61"/>
      <c r="E1" s="45" t="s">
        <v>15</v>
      </c>
      <c r="F1" s="4" t="s">
        <v>28</v>
      </c>
      <c r="G1" s="45"/>
      <c r="H1" s="45"/>
      <c r="I1" s="45" t="s">
        <v>1</v>
      </c>
      <c r="J1" s="63">
        <f>младшие!J1</f>
        <v>45229</v>
      </c>
    </row>
    <row r="2" spans="1:10" ht="7.5" customHeight="1" thickBot="1"/>
    <row r="3" spans="1:10" ht="15.75" thickBot="1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19" t="s">
        <v>9</v>
      </c>
    </row>
    <row r="4" spans="1:10">
      <c r="A4" s="20" t="s">
        <v>10</v>
      </c>
      <c r="B4" s="21" t="str">
        <f>младшие!B4</f>
        <v>кисломолоч.</v>
      </c>
      <c r="C4" s="22">
        <v>1</v>
      </c>
      <c r="D4" s="21" t="str">
        <f>младшие!D4</f>
        <v>Масло порционно</v>
      </c>
      <c r="E4" s="22">
        <v>10</v>
      </c>
      <c r="F4" s="23"/>
      <c r="G4" s="76">
        <f>$E4*младшие!G4/младшие!$E4</f>
        <v>66.099999999999994</v>
      </c>
      <c r="H4" s="76">
        <f>$E4*младшие!H4/младшие!$E4</f>
        <v>0.08</v>
      </c>
      <c r="I4" s="76">
        <f>$E4*младшие!I4/младшие!$E4</f>
        <v>7.25</v>
      </c>
      <c r="J4" s="76">
        <f>$E4*младшие!J4/младшие!$E4</f>
        <v>0.13</v>
      </c>
    </row>
    <row r="5" spans="1:10">
      <c r="A5" s="20"/>
      <c r="B5" s="24" t="str">
        <f>младшие!B5</f>
        <v>гор. блюдо</v>
      </c>
      <c r="C5" s="25">
        <v>2</v>
      </c>
      <c r="D5" s="24" t="str">
        <f>младшие!D5</f>
        <v>Рожки отварные с сыром</v>
      </c>
      <c r="E5" s="25">
        <v>200</v>
      </c>
      <c r="F5" s="9"/>
      <c r="G5" s="77">
        <v>379.34</v>
      </c>
      <c r="H5" s="77">
        <v>15.25</v>
      </c>
      <c r="I5" s="77">
        <v>12.6</v>
      </c>
      <c r="J5" s="77">
        <v>50.84</v>
      </c>
    </row>
    <row r="6" spans="1:10">
      <c r="A6" s="20"/>
      <c r="B6" s="24" t="str">
        <f>младшие!B6</f>
        <v>гор. напиток</v>
      </c>
      <c r="C6" s="25">
        <v>3</v>
      </c>
      <c r="D6" s="24" t="str">
        <f>младшие!D6</f>
        <v>Чай с лимоном</v>
      </c>
      <c r="E6" s="50">
        <v>200</v>
      </c>
      <c r="F6" s="16"/>
      <c r="G6" s="77">
        <f>$E6*младшие!G6/младшие!$E6</f>
        <v>54.75</v>
      </c>
      <c r="H6" s="77">
        <f>$E6*младшие!H6/младшие!$E6</f>
        <v>0.24</v>
      </c>
      <c r="I6" s="77">
        <f>$E6*младшие!I6/младшие!$E6</f>
        <v>0.06</v>
      </c>
      <c r="J6" s="77">
        <f>$E6*младшие!J6/младшие!$E6</f>
        <v>13.16</v>
      </c>
    </row>
    <row r="7" spans="1:10">
      <c r="A7" s="20"/>
      <c r="B7" s="24" t="str">
        <f>младшие!B7</f>
        <v>хлеб</v>
      </c>
      <c r="C7" s="25">
        <v>4</v>
      </c>
      <c r="D7" s="24" t="str">
        <f>младшие!D7</f>
        <v>Батон</v>
      </c>
      <c r="E7" s="51">
        <v>40</v>
      </c>
      <c r="F7" s="16"/>
      <c r="G7" s="77">
        <f>$E7*младшие!G7/младшие!$E7</f>
        <v>88</v>
      </c>
      <c r="H7" s="77">
        <f>$E7*младшие!H7/младшие!$E7</f>
        <v>2.8</v>
      </c>
      <c r="I7" s="77">
        <f>$E7*младшие!I7/младшие!$E7</f>
        <v>0.4</v>
      </c>
      <c r="J7" s="77">
        <f>$E7*младшие!J7/младшие!$E7</f>
        <v>18.399999999999999</v>
      </c>
    </row>
    <row r="8" spans="1:10" ht="15.75" customHeight="1">
      <c r="A8" s="20"/>
      <c r="B8" s="24" t="str">
        <f>младшие!B8</f>
        <v>напиток</v>
      </c>
      <c r="C8" s="25">
        <v>5</v>
      </c>
      <c r="D8" s="24" t="str">
        <f>младшие!D8</f>
        <v>Сок 200 мл в инд. уп.</v>
      </c>
      <c r="E8" s="50">
        <v>200</v>
      </c>
      <c r="F8" s="43"/>
      <c r="G8" s="77">
        <f>$E8*младшие!G8/младшие!$E8</f>
        <v>90</v>
      </c>
      <c r="H8" s="77">
        <f>$E8*младшие!H8/младшие!$E8</f>
        <v>0</v>
      </c>
      <c r="I8" s="77">
        <f>$E8*младшие!I8/младшие!$E8</f>
        <v>0</v>
      </c>
      <c r="J8" s="77">
        <f>$E8*младшие!J8/младшие!$E8</f>
        <v>22.4</v>
      </c>
    </row>
    <row r="9" spans="1:10" ht="15.75" customHeight="1">
      <c r="A9" s="20"/>
      <c r="B9" s="32"/>
      <c r="C9" s="33"/>
      <c r="D9" s="32"/>
      <c r="E9" s="52"/>
      <c r="F9" s="17"/>
      <c r="G9" s="73"/>
      <c r="H9" s="74"/>
      <c r="I9" s="73"/>
      <c r="J9" s="75"/>
    </row>
    <row r="10" spans="1:10" ht="15.75" thickBot="1">
      <c r="A10" s="20"/>
      <c r="B10" s="26"/>
      <c r="C10" s="27"/>
      <c r="D10" s="28"/>
      <c r="E10" s="53">
        <f>SUM(E4:E9)</f>
        <v>650</v>
      </c>
      <c r="F10" s="14">
        <v>68.44</v>
      </c>
      <c r="G10" s="79">
        <f>SUM(G4:G8)</f>
        <v>678.18999999999994</v>
      </c>
      <c r="H10" s="80">
        <f>SUM(H4:H8)</f>
        <v>18.37</v>
      </c>
      <c r="I10" s="79">
        <f>SUM(I4:I8)</f>
        <v>20.309999999999999</v>
      </c>
      <c r="J10" s="81">
        <f>SUM(J4:J8)</f>
        <v>104.93</v>
      </c>
    </row>
    <row r="11" spans="1:10">
      <c r="A11" s="29" t="s">
        <v>11</v>
      </c>
      <c r="B11" s="21" t="str">
        <f>младшие!B11</f>
        <v>холод. закуска</v>
      </c>
      <c r="C11" s="22">
        <v>1</v>
      </c>
      <c r="D11" s="21" t="str">
        <f>младшие!D11</f>
        <v>Салат из белокочанной капусты с кукурузой</v>
      </c>
      <c r="E11" s="54">
        <v>100</v>
      </c>
      <c r="F11" s="30"/>
      <c r="G11" s="76">
        <v>126.83</v>
      </c>
      <c r="H11" s="76">
        <v>2.02</v>
      </c>
      <c r="I11" s="76">
        <v>7.18</v>
      </c>
      <c r="J11" s="76">
        <v>13.24</v>
      </c>
    </row>
    <row r="12" spans="1:10">
      <c r="A12" s="20"/>
      <c r="B12" s="24" t="str">
        <f>младшие!B12</f>
        <v>1 блюдо</v>
      </c>
      <c r="C12" s="25">
        <v>2</v>
      </c>
      <c r="D12" s="60" t="str">
        <f>младшие!D12</f>
        <v>Суп с клецками на курином бульоне</v>
      </c>
      <c r="E12" s="50">
        <v>250</v>
      </c>
      <c r="F12" s="16"/>
      <c r="G12" s="77">
        <v>211.04</v>
      </c>
      <c r="H12" s="77">
        <v>8.0399999999999991</v>
      </c>
      <c r="I12" s="77">
        <v>8.9700000000000006</v>
      </c>
      <c r="J12" s="77">
        <v>24.69</v>
      </c>
    </row>
    <row r="13" spans="1:10" ht="30">
      <c r="A13" s="20"/>
      <c r="B13" s="24" t="str">
        <f>младшие!B13</f>
        <v>2 блюдо</v>
      </c>
      <c r="C13" s="25">
        <v>3</v>
      </c>
      <c r="D13" s="60" t="str">
        <f>младшие!D13</f>
        <v>Грудки куриные, тушеные в сметанном соусе</v>
      </c>
      <c r="E13" s="50">
        <v>130</v>
      </c>
      <c r="F13" s="16"/>
      <c r="G13" s="77">
        <v>299.64999999999998</v>
      </c>
      <c r="H13" s="77">
        <v>31.57</v>
      </c>
      <c r="I13" s="77">
        <v>17.940000000000001</v>
      </c>
      <c r="J13" s="77">
        <v>0.95</v>
      </c>
    </row>
    <row r="14" spans="1:10">
      <c r="A14" s="20"/>
      <c r="B14" s="24" t="str">
        <f>младшие!B14</f>
        <v>гарнир</v>
      </c>
      <c r="C14" s="25">
        <v>4</v>
      </c>
      <c r="D14" s="24" t="str">
        <f>младшие!D14</f>
        <v>Каша рисовая рассыпчатая</v>
      </c>
      <c r="E14" s="50">
        <v>180</v>
      </c>
      <c r="F14" s="16"/>
      <c r="G14" s="77">
        <v>246.17</v>
      </c>
      <c r="H14" s="77">
        <v>4.5199999999999996</v>
      </c>
      <c r="I14" s="77">
        <v>4.2699999999999996</v>
      </c>
      <c r="J14" s="77">
        <v>47.43</v>
      </c>
    </row>
    <row r="15" spans="1:10">
      <c r="A15" s="20"/>
      <c r="B15" s="24" t="str">
        <f>младшие!B15</f>
        <v>горяч. напиток</v>
      </c>
      <c r="C15" s="25">
        <v>5</v>
      </c>
      <c r="D15" s="24" t="str">
        <f>младшие!D15</f>
        <v>Компот ассорти</v>
      </c>
      <c r="E15" s="50">
        <v>180</v>
      </c>
      <c r="F15" s="16"/>
      <c r="G15" s="77">
        <f>$E15*младшие!G15/младшие!$E15</f>
        <v>57.24</v>
      </c>
      <c r="H15" s="77">
        <f>$E15*младшие!H15/младшие!$E15</f>
        <v>0.2</v>
      </c>
      <c r="I15" s="77">
        <f>$E15*младшие!I15/младшие!$E15</f>
        <v>0.05</v>
      </c>
      <c r="J15" s="77">
        <f>$E15*младшие!J15/младшие!$E15</f>
        <v>12.55</v>
      </c>
    </row>
    <row r="16" spans="1:10">
      <c r="A16" s="20"/>
      <c r="B16" s="24" t="str">
        <f>младшие!B16</f>
        <v>хлеб бел.</v>
      </c>
      <c r="C16" s="25">
        <v>6</v>
      </c>
      <c r="D16" s="24" t="str">
        <f>младшие!D16</f>
        <v>Хлеб пшеничный</v>
      </c>
      <c r="E16" s="50">
        <v>40</v>
      </c>
      <c r="F16" s="16"/>
      <c r="G16" s="77">
        <f>$E16*младшие!G16/младшие!$E16</f>
        <v>94</v>
      </c>
      <c r="H16" s="77">
        <f>$E16*младшие!H16/младшие!$E16</f>
        <v>3.0399999999999996</v>
      </c>
      <c r="I16" s="77">
        <f>$E16*младшие!I16/младшие!$E16</f>
        <v>0.32</v>
      </c>
      <c r="J16" s="77">
        <f>$E16*младшие!J16/младшие!$E16</f>
        <v>19.68</v>
      </c>
    </row>
    <row r="17" spans="1:10">
      <c r="A17" s="20"/>
      <c r="B17" s="24" t="str">
        <f>младшие!B17</f>
        <v>хлеб черн.</v>
      </c>
      <c r="C17" s="25">
        <v>7</v>
      </c>
      <c r="D17" s="24" t="str">
        <f>младшие!D17</f>
        <v>Хлеб ржано-пшеничный</v>
      </c>
      <c r="E17" s="50">
        <v>40</v>
      </c>
      <c r="F17" s="16"/>
      <c r="G17" s="77">
        <f>$E17*младшие!G17/младшие!$E17</f>
        <v>103.6</v>
      </c>
      <c r="H17" s="77">
        <f>$E17*младшие!H17/младшие!$E17</f>
        <v>3.4</v>
      </c>
      <c r="I17" s="77">
        <f>$E17*младшие!I17/младшие!$E17</f>
        <v>1.32</v>
      </c>
      <c r="J17" s="77">
        <f>$E17*младшие!J17/младшие!$E17</f>
        <v>19.32</v>
      </c>
    </row>
    <row r="18" spans="1:10">
      <c r="A18" s="20"/>
      <c r="B18" s="24"/>
      <c r="C18" s="25"/>
      <c r="D18" s="24"/>
      <c r="E18" s="50"/>
      <c r="F18" s="16"/>
      <c r="G18" s="77"/>
      <c r="H18" s="78"/>
      <c r="I18" s="77"/>
      <c r="J18" s="71"/>
    </row>
    <row r="19" spans="1:10">
      <c r="A19" s="20"/>
      <c r="B19" s="9"/>
      <c r="C19" s="25"/>
      <c r="D19" s="24"/>
      <c r="E19" s="51"/>
      <c r="F19" s="16"/>
      <c r="G19" s="77"/>
      <c r="H19" s="78"/>
      <c r="I19" s="77"/>
      <c r="J19" s="71"/>
    </row>
    <row r="20" spans="1:10" ht="15.75" thickBot="1">
      <c r="A20" s="31"/>
      <c r="B20" s="26"/>
      <c r="C20" s="27"/>
      <c r="D20" s="28"/>
      <c r="E20" s="55">
        <f>SUM(E11:E18)</f>
        <v>920</v>
      </c>
      <c r="F20" s="14">
        <v>74.930000000000007</v>
      </c>
      <c r="G20" s="79">
        <f>SUM(G11:G18)</f>
        <v>1138.5299999999997</v>
      </c>
      <c r="H20" s="80">
        <f t="shared" ref="H20:J20" si="0">SUM(H11:H18)</f>
        <v>52.789999999999992</v>
      </c>
      <c r="I20" s="79">
        <f t="shared" si="0"/>
        <v>40.049999999999997</v>
      </c>
      <c r="J20" s="81">
        <f t="shared" si="0"/>
        <v>137.85999999999999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2023-11-14T08:05:06Z</dcterms:modified>
</cp:coreProperties>
</file>